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PIECZYW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H24" i="5" s="1"/>
  <c r="I24" i="5" l="1"/>
  <c r="F27" i="5"/>
  <c r="H27" i="5" l="1"/>
  <c r="I27" i="5" s="1"/>
  <c r="F29" i="5" l="1"/>
  <c r="F30" i="5"/>
  <c r="F31" i="5"/>
  <c r="F32" i="5"/>
  <c r="F9" i="5"/>
  <c r="H9" i="5" s="1"/>
  <c r="I9" i="5" l="1"/>
  <c r="H29" i="5" l="1"/>
  <c r="I29" i="5" s="1"/>
  <c r="H32" i="5" l="1"/>
  <c r="I32" i="5" s="1"/>
  <c r="H30" i="5"/>
  <c r="I30" i="5" s="1"/>
  <c r="F28" i="5"/>
  <c r="F26" i="5"/>
  <c r="H26" i="5" s="1"/>
  <c r="I26" i="5" s="1"/>
  <c r="F25" i="5"/>
  <c r="F23" i="5"/>
  <c r="F22" i="5"/>
  <c r="H22" i="5" s="1"/>
  <c r="I22" i="5" s="1"/>
  <c r="F21" i="5"/>
  <c r="H21" i="5" s="1"/>
  <c r="I21" i="5" s="1"/>
  <c r="F20" i="5"/>
  <c r="H20" i="5" s="1"/>
  <c r="F19" i="5"/>
  <c r="F18" i="5"/>
  <c r="H18" i="5" s="1"/>
  <c r="I18" i="5" s="1"/>
  <c r="F17" i="5"/>
  <c r="H17" i="5" s="1"/>
  <c r="I17" i="5" s="1"/>
  <c r="F16" i="5"/>
  <c r="H16" i="5" s="1"/>
  <c r="F15" i="5"/>
  <c r="F14" i="5"/>
  <c r="H14" i="5" s="1"/>
  <c r="I14" i="5" s="1"/>
  <c r="F13" i="5"/>
  <c r="H13" i="5" s="1"/>
  <c r="I13" i="5" s="1"/>
  <c r="F12" i="5"/>
  <c r="H12" i="5" s="1"/>
  <c r="F11" i="5"/>
  <c r="F10" i="5"/>
  <c r="H10" i="5" s="1"/>
  <c r="I10" i="5" s="1"/>
  <c r="F8" i="5"/>
  <c r="H8" i="5" s="1"/>
  <c r="H25" i="5" l="1"/>
  <c r="I25" i="5" s="1"/>
  <c r="F33" i="5"/>
  <c r="I8" i="5"/>
  <c r="H11" i="5"/>
  <c r="I12" i="5"/>
  <c r="H15" i="5"/>
  <c r="I15" i="5" s="1"/>
  <c r="I16" i="5"/>
  <c r="H19" i="5"/>
  <c r="I19" i="5" s="1"/>
  <c r="I20" i="5"/>
  <c r="H23" i="5"/>
  <c r="I23" i="5" s="1"/>
  <c r="H28" i="5"/>
  <c r="I28" i="5" s="1"/>
  <c r="H31" i="5"/>
  <c r="I31" i="5" s="1"/>
  <c r="H33" i="5" l="1"/>
  <c r="I11" i="5"/>
  <c r="I33" i="5" s="1"/>
</calcChain>
</file>

<file path=xl/sharedStrings.xml><?xml version="1.0" encoding="utf-8"?>
<sst xmlns="http://schemas.openxmlformats.org/spreadsheetml/2006/main" count="68" uniqueCount="45">
  <si>
    <t>Lp.</t>
  </si>
  <si>
    <t>Nazwa artykułu i wymagania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</si>
  <si>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</si>
  <si>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</si>
  <si>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</si>
  <si>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</si>
  <si>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</si>
  <si>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</si>
  <si>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</si>
  <si>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</si>
  <si>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</si>
  <si>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Podane ilości mają charakter orientacyjny</t>
  </si>
  <si>
    <t>……………………………………………..</t>
  </si>
  <si>
    <t>(pieczęć Wykonawcy)</t>
  </si>
  <si>
    <t>Szacowna Ilość</t>
  </si>
  <si>
    <t>szt.</t>
  </si>
  <si>
    <t>Rogalik kruchy ze sezamem 50g,</t>
  </si>
  <si>
    <t xml:space="preserve">Chleb z żurawiną 300g </t>
  </si>
  <si>
    <t>Realizacja dostaw sukcesywnie 5 razy w tygodniu do godziny 7:30, zgodnie z zamówieniem złożonym przez Zamawiającego.</t>
  </si>
  <si>
    <r>
      <t xml:space="preserve">Bułka górska 70g </t>
    </r>
    <r>
      <rPr>
        <sz val="7.5"/>
        <color theme="1"/>
        <rFont val="Calibri"/>
        <family val="2"/>
        <charset val="238"/>
        <scheme val="minor"/>
      </rPr>
      <t>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</si>
  <si>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>Bułka grahamka 100g</t>
    </r>
    <r>
      <rPr>
        <sz val="7.5"/>
        <color theme="1"/>
        <rFont val="Calibri"/>
        <family val="2"/>
        <charset val="238"/>
        <scheme val="minor"/>
      </rPr>
      <t xml:space="preserve"> 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</si>
  <si>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>Bułka z pestkami z dyni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70g</t>
    </r>
    <r>
      <rPr>
        <sz val="7.5"/>
        <color theme="1"/>
        <rFont val="Calibri"/>
        <family val="2"/>
        <charset val="238"/>
        <scheme val="minor"/>
      </rPr>
      <t xml:space="preserve"> –  minimum 6,5% zawartości pestki dyni</t>
    </r>
  </si>
  <si>
    <r>
      <t>Bułka żytnia 70g</t>
    </r>
    <r>
      <rPr>
        <sz val="7.5"/>
        <color theme="1"/>
        <rFont val="Calibri"/>
        <family val="2"/>
        <charset val="238"/>
        <scheme val="minor"/>
      </rPr>
      <t xml:space="preserve"> – mąka pszenna, mąka żytnia, woda, płatki owsiane, drożdże, tłuszcz roślinny, sól, słód żytni, słód pszenny, olej, siemię lniane, łuszczone ziarno słonecznika.</t>
    </r>
  </si>
  <si>
    <r>
      <rPr>
        <b/>
        <sz val="7.5"/>
        <color theme="1"/>
        <rFont val="Calibri"/>
        <family val="2"/>
        <charset val="238"/>
        <scheme val="minor"/>
      </rPr>
      <t>Chleb graham 500g</t>
    </r>
    <r>
      <rPr>
        <sz val="7.5"/>
        <color theme="1"/>
        <rFont val="Calibri"/>
        <family val="2"/>
        <charset val="238"/>
        <scheme val="minor"/>
      </rPr>
      <t xml:space="preserve"> – min 60 % mąki graham, mąka pszenna typu 1850, mąka pszenna typu 750, woda drożdże, sól,  waga min. 500 g krojony.</t>
    </r>
  </si>
  <si>
    <r>
      <rPr>
        <b/>
        <sz val="7.5"/>
        <color theme="1"/>
        <rFont val="Calibri"/>
        <family val="2"/>
        <charset val="238"/>
        <scheme val="minor"/>
      </rPr>
      <t>Chleb orkiszowy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400g</t>
    </r>
    <r>
      <rPr>
        <sz val="7.5"/>
        <color theme="1"/>
        <rFont val="Calibri"/>
        <family val="2"/>
        <charset val="238"/>
        <scheme val="minor"/>
      </rPr>
      <t xml:space="preserve"> -  na zakwasie, mąka pszenna orkiszowa, mąka żytnia, drożdże i inne składniki określone recepturą wypieku chleba, pieczywo krojone.</t>
    </r>
  </si>
  <si>
    <r>
      <rPr>
        <b/>
        <sz val="7.5"/>
        <color theme="1"/>
        <rFont val="Calibri"/>
        <family val="2"/>
        <charset val="238"/>
        <scheme val="minor"/>
      </rPr>
      <t xml:space="preserve">Chleb z nasionami chia 500g </t>
    </r>
    <r>
      <rPr>
        <sz val="7.5"/>
        <color theme="1"/>
        <rFont val="Calibri"/>
        <family val="2"/>
        <charset val="238"/>
        <scheme val="minor"/>
      </rPr>
      <t>– mąka żytnia typu 720, mąka pszenna typu 750, siemię lniane, słonecznik, dynia, otręby, sól, drożdże, woda, krojony.</t>
    </r>
  </si>
  <si>
    <r>
      <rPr>
        <b/>
        <sz val="7.5"/>
        <color theme="1"/>
        <rFont val="Calibri"/>
        <family val="2"/>
        <charset val="238"/>
        <scheme val="minor"/>
      </rPr>
      <t>Chleb z nasionami lnu 350g</t>
    </r>
    <r>
      <rPr>
        <sz val="7.5"/>
        <color theme="1"/>
        <rFont val="Calibri"/>
        <family val="2"/>
        <charset val="238"/>
        <scheme val="minor"/>
      </rPr>
      <t xml:space="preserve"> – mąka żytnia typu 720, mąka pszenna typu 750, dynia , sól, drożdże, woda, krojony.</t>
    </r>
  </si>
  <si>
    <r>
      <rPr>
        <b/>
        <sz val="7.5"/>
        <color theme="1"/>
        <rFont val="Calibri"/>
        <family val="2"/>
        <charset val="238"/>
        <scheme val="minor"/>
      </rPr>
      <t xml:space="preserve">Chleb zwykły (typu rzeszowski) 650g </t>
    </r>
    <r>
      <rPr>
        <sz val="7.5"/>
        <color theme="1"/>
        <rFont val="Calibri"/>
        <family val="2"/>
        <charset val="238"/>
        <scheme val="minor"/>
      </rPr>
      <t>– mąka pszenna, mąka żytnia, na kwasie naturalnym (mąka żytnia i woda) z dodatkiem drożdży, z dodatkiem soli, pieczywo krojone.</t>
    </r>
  </si>
  <si>
    <r>
      <t xml:space="preserve">Groszek ptysiowy – </t>
    </r>
    <r>
      <rPr>
        <sz val="7.5"/>
        <color theme="1"/>
        <rFont val="Calibri"/>
        <family val="2"/>
        <charset val="238"/>
        <scheme val="minor"/>
      </rPr>
      <t>sporządzony z ciasta parzonego, tradycyjną technologią, z udziałem świeżych jaj. Produkowany bez dodatku cukrów.</t>
    </r>
  </si>
  <si>
    <r>
      <rPr>
        <b/>
        <sz val="7.5"/>
        <color theme="1"/>
        <rFont val="Calibri"/>
        <family val="2"/>
        <charset val="238"/>
        <scheme val="minor"/>
      </rPr>
      <t>Bułka tarta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– opak.  0,50 kg, wysuszona bułka pszenna drobno mielona, sypka, otrzymana przez rozdrobnienie wysuszonego pieczywa czerstwego zwykłego i wyborowego, bez dodatku nasion, nadzień, zdobień, sypka, bez grudek, barwa naturalna, może być niejednolita, smak i zapach charakterystyczny dla suszonego pieczywa, opakowanie jednostkowe - torebka papierowa lub zgrzewka termokurczliwa, oznakowana, zabezpieczona (materiał opakowaniowy dopuszczony do kontaktu z żywnością), oznakowanie powinno zawierać: nazwę dostawcy-producenta, adres, nazwę roduktu, masę netto produktu, datę-termin produkcji i przydatności do spożycia, warunki przechowywania.</t>
    </r>
  </si>
  <si>
    <t>Wymagania:
- dostawa musi zawierać pieczywo świeże, na zakwasie, z bieżącej produkcji, maksymalnie do 12 godzin od wypieku,
- pieczywo ma być dostarczone w opakowaniach zbiorczych - plastikowych pojemnikach, bez zanieczyszczeń,
- dostarczony chleb musi być pokrojony,
- jakość pieczywa nie może budzić zastrzeżeń.</t>
  </si>
  <si>
    <r>
      <rPr>
        <b/>
        <sz val="7.5"/>
        <color theme="1"/>
        <rFont val="Calibri"/>
        <family val="2"/>
        <charset val="238"/>
        <scheme val="minor"/>
      </rPr>
      <t>Bułka kielecka 400g</t>
    </r>
    <r>
      <rPr>
        <sz val="7.5"/>
        <color theme="1"/>
        <rFont val="Calibri"/>
        <family val="2"/>
        <charset val="238"/>
        <scheme val="minor"/>
      </rPr>
      <t xml:space="preserve">  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</si>
  <si>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 xml:space="preserve">Bułka owsiana 70g </t>
    </r>
    <r>
      <rPr>
        <sz val="7.5"/>
        <color theme="1"/>
        <rFont val="Calibri"/>
        <family val="2"/>
        <charset val="238"/>
        <scheme val="minor"/>
      </rPr>
      <t>– mąka pszenna, mąka żytnia, płatki owsiane, płatki jęczmienne, płatki pszenne i inne surowce określone recepturą.</t>
    </r>
  </si>
  <si>
    <r>
      <rPr>
        <b/>
        <sz val="7.5"/>
        <color theme="1"/>
        <rFont val="Calibri"/>
        <family val="2"/>
        <charset val="238"/>
        <scheme val="minor"/>
      </rPr>
      <t>Bułka zwykła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 xml:space="preserve">100g </t>
    </r>
    <r>
      <rPr>
        <sz val="7.5"/>
        <color theme="1"/>
        <rFont val="Calibri"/>
        <family val="2"/>
        <charset val="238"/>
        <scheme val="minor"/>
      </rPr>
      <t>– mąka pszenna, woda, drożdże, sól, cukier,opakowanie zbiorcze - kosz plastikowy, czysty,bez zanieczyszczeń, nieuszkodzony.</t>
    </r>
  </si>
  <si>
    <t>Cechy dyskwalifikujące pieczywo i wyroby piekarskie: pieczywo zdeformowane, zgniecione, uszkodzone mechanicznie, pieczywo zabrudzone, spalone, miękisz lepki, niedopieczony. Dostarczone w pojemnikach uszkodzonych i zabrudzone.</t>
  </si>
  <si>
    <r>
      <rPr>
        <b/>
        <sz val="7.5"/>
        <color theme="1"/>
        <rFont val="Calibri"/>
        <family val="2"/>
        <charset val="238"/>
        <scheme val="minor"/>
      </rPr>
      <t xml:space="preserve">Chleb żytni z czarnuszką 500g </t>
    </r>
    <r>
      <rPr>
        <sz val="7.5"/>
        <color theme="1"/>
        <rFont val="Calibri"/>
        <family val="2"/>
        <charset val="238"/>
        <scheme val="minor"/>
      </rPr>
      <t>– na naturalnym zakwasie, mąka pszenna, mąka żytnia i inne określone recepturą wypieku chleba, pieczywo krojone.</t>
    </r>
  </si>
  <si>
    <r>
      <rPr>
        <b/>
        <sz val="7.5"/>
        <color theme="1"/>
        <rFont val="Calibri"/>
        <family val="2"/>
        <charset val="238"/>
        <scheme val="minor"/>
      </rPr>
      <t xml:space="preserve">Chleb młynarza 400g </t>
    </r>
    <r>
      <rPr>
        <sz val="7"/>
        <color theme="1"/>
        <rFont val="Calibri"/>
        <family val="2"/>
        <charset val="238"/>
        <scheme val="minor"/>
      </rPr>
      <t>–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na naturalnym zakwasie, mąka żytnia razowa, mąka pszenna, z ziarnami słonecznika, drożdże i inne składniki określone recepturą wypieku chleba, pieczywo krojony.</t>
    </r>
  </si>
  <si>
    <r>
      <rPr>
        <b/>
        <sz val="7.5"/>
        <color theme="1"/>
        <rFont val="Calibri"/>
        <family val="2"/>
        <charset val="238"/>
        <scheme val="minor"/>
      </rPr>
      <t>Chałka 500g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– mąka pszenna, drożdże, średnica 10-15cm, zawierająca nie więcej niż 0,3 g soli na 100 g produktu gotowego do spożycia, zawierająca nie więcej niż 10 g tłuszczu na 100 g produktu gotowego do spożycia, zawierająca nie więcej niż 10 g cukrów w 100 g produktu gotowego do spożycia, krojona.</t>
    </r>
  </si>
  <si>
    <r>
      <rPr>
        <b/>
        <sz val="7.5"/>
        <color theme="1"/>
        <rFont val="Calibri"/>
        <family val="2"/>
        <charset val="238"/>
        <scheme val="minor"/>
      </rPr>
      <t>Pałeczka półcukiernicza/Kajzerka mini</t>
    </r>
    <r>
      <rPr>
        <b/>
        <sz val="7.5"/>
        <color theme="1"/>
        <rFont val="Calibri"/>
        <family val="2"/>
        <charset val="238"/>
        <scheme val="minor"/>
      </rPr>
      <t xml:space="preserve"> 50g </t>
    </r>
    <r>
      <rPr>
        <sz val="7.5"/>
        <color theme="1"/>
        <rFont val="Calibri"/>
        <family val="2"/>
        <charset val="238"/>
        <scheme val="minor"/>
      </rPr>
      <t>– mąka pszenna, mąka żytnia, drożdże, bułka z nacięciami od góry.</t>
    </r>
  </si>
  <si>
    <t>Chleb z kaszą gryczaną 400g</t>
  </si>
  <si>
    <r>
      <t>Zakwas na żurek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270ml</t>
    </r>
    <r>
      <rPr>
        <sz val="8"/>
        <color theme="1"/>
        <rFont val="Calibri"/>
        <family val="2"/>
        <charset val="238"/>
        <scheme val="minor"/>
      </rPr>
      <t xml:space="preserve"> typu Rzeszowski</t>
    </r>
  </si>
  <si>
    <r>
      <t>Pączki z marmoladą – 80g/1szt</t>
    </r>
    <r>
      <rPr>
        <sz val="7.5"/>
        <color theme="1"/>
        <rFont val="Calibri"/>
        <family val="2"/>
        <charset val="238"/>
        <scheme val="minor"/>
      </rPr>
      <t>,</t>
    </r>
    <r>
      <rPr>
        <sz val="7"/>
        <color theme="1"/>
        <rFont val="Calibri"/>
        <family val="2"/>
        <charset val="238"/>
        <scheme val="minor"/>
      </rPr>
      <t xml:space="preserve"> pieczywo spożywcze produkowane z mąki pszennej, na drożdżach, z dodatkiem soli, mleka, cukru, ekstraktu słodowego oraz innych dodatków smakowych i konserwujących zgodnie z recepturą właściwą dla wypieku pączków z nadzieniem, kształt – okrągły lub w kształcie nadanym przez producenta, skórka gładka, z możliwymi delikatnymi pęknięciami, matowa, oblana lukrem lub posypana cukrem pudrem, barwa skórki – jasnobrązowa do brązowej, której intensywność na przekroju maleje w kierunku miękiszu, miękisz – równomiernie zabarwiony, suchy w dotyku o dobrej krajalności, sprężysty, równomiernie wyrośnięty, smak i zapach - aromatyczny swoisty dla pączków. Pączek z nadzieniem z marmolady, dżemu, masy budyniowej lub owocowej.</t>
    </r>
  </si>
  <si>
    <t>Chleb z nasionami słonecznika żytni 400g</t>
  </si>
  <si>
    <t>Oferta cenowa na zakup i dostawę pieczywa i wyrobów cukierniczych do PP16 na 2026 r.</t>
  </si>
  <si>
    <r>
      <rPr>
        <b/>
        <sz val="7.5"/>
        <color theme="1"/>
        <rFont val="Calibri"/>
        <family val="2"/>
        <charset val="238"/>
        <scheme val="minor"/>
      </rPr>
      <t>Chleb pasterski</t>
    </r>
    <r>
      <rPr>
        <sz val="7.5"/>
        <color theme="1"/>
        <rFont val="Calibri"/>
        <family val="2"/>
        <charset val="238"/>
        <scheme val="minor"/>
      </rPr>
      <t xml:space="preserve"> 500g - skórka lekko chropowata, błyszcząca, bez wgniecień, nie popękany, średnio zarumieniony, krojony.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</si>
</sst>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" fontId="4" fillId="0" borderId="1" xfId="2" applyNumberFormat="1" applyFont="1" applyBorder="1" applyAlignment="1">
      <alignment horizontal="center" vertical="center" shrinkToFit="1"/>
    </xf>
    <xf numFmtId="0" fontId="5" fillId="0" borderId="0" xfId="2" applyFont="1" applyAlignment="1" applyProtection="1">
      <alignment horizontal="left" vertical="top"/>
      <protection locked="0"/>
    </xf>
    <xf numFmtId="2" fontId="4" fillId="0" borderId="1" xfId="2" applyNumberFormat="1" applyFont="1" applyBorder="1" applyAlignment="1">
      <alignment horizontal="center" vertical="center" wrapText="1"/>
    </xf>
    <xf numFmtId="9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2" fontId="4" fillId="0" borderId="1" xfId="2" applyNumberFormat="1" applyFont="1" applyBorder="1" applyAlignment="1" applyProtection="1">
      <alignment horizontal="center" vertical="center" wrapText="1"/>
      <protection locked="0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left" vertical="top"/>
      <protection locked="0"/>
    </xf>
    <xf numFmtId="1" fontId="5" fillId="2" borderId="0" xfId="2" applyNumberFormat="1" applyFont="1" applyFill="1" applyAlignment="1" applyProtection="1">
      <alignment horizontal="left" vertical="top"/>
      <protection locked="0"/>
    </xf>
    <xf numFmtId="0" fontId="3" fillId="0" borderId="1" xfId="2" applyFont="1" applyBorder="1" applyAlignment="1">
      <alignment horizontal="left" vertical="center" wrapText="1"/>
    </xf>
    <xf numFmtId="0" fontId="5" fillId="0" borderId="0" xfId="2" applyFont="1" applyAlignment="1" applyProtection="1">
      <alignment horizontal="left" vertical="center"/>
      <protection locked="0"/>
    </xf>
    <xf numFmtId="2" fontId="4" fillId="0" borderId="3" xfId="2" applyNumberFormat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</xf>
    <xf numFmtId="4" fontId="4" fillId="0" borderId="2" xfId="2" applyNumberFormat="1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left" vertical="top" wrapText="1"/>
      <protection locked="0"/>
    </xf>
    <xf numFmtId="0" fontId="6" fillId="3" borderId="1" xfId="2" applyNumberFormat="1" applyFont="1" applyFill="1" applyBorder="1" applyAlignment="1">
      <alignment horizontal="center" vertical="center" shrinkToFit="1"/>
    </xf>
    <xf numFmtId="1" fontId="6" fillId="3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left" vertical="top"/>
      <protection locked="0"/>
    </xf>
    <xf numFmtId="0" fontId="7" fillId="2" borderId="0" xfId="0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top"/>
      <protection locked="0"/>
    </xf>
    <xf numFmtId="1" fontId="10" fillId="0" borderId="1" xfId="2" applyNumberFormat="1" applyFont="1" applyBorder="1" applyAlignment="1">
      <alignment horizontal="center" vertical="center" shrinkToFit="1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</xf>
    <xf numFmtId="9" fontId="10" fillId="0" borderId="1" xfId="1" applyFont="1" applyBorder="1" applyAlignment="1" applyProtection="1">
      <alignment horizontal="center" vertical="center" wrapText="1"/>
      <protection locked="0"/>
    </xf>
    <xf numFmtId="1" fontId="10" fillId="2" borderId="1" xfId="2" applyNumberFormat="1" applyFont="1" applyFill="1" applyBorder="1" applyAlignment="1">
      <alignment horizontal="center" vertical="center" shrinkToFit="1"/>
    </xf>
    <xf numFmtId="2" fontId="10" fillId="2" borderId="1" xfId="2" applyNumberFormat="1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10" fillId="2" borderId="1" xfId="1" applyNumberFormat="1" applyFont="1" applyFill="1" applyBorder="1" applyAlignment="1" applyProtection="1">
      <alignment horizontal="center" vertical="center" wrapText="1"/>
    </xf>
    <xf numFmtId="9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left" vertical="center" wrapText="1"/>
    </xf>
    <xf numFmtId="0" fontId="9" fillId="3" borderId="5" xfId="2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 applyProtection="1">
      <alignment horizontal="right" vertical="top" wrapText="1"/>
      <protection locked="0"/>
    </xf>
    <xf numFmtId="0" fontId="5" fillId="2" borderId="0" xfId="2" applyFont="1" applyFill="1" applyAlignment="1" applyProtection="1">
      <alignment horizontal="right" vertical="top" wrapText="1"/>
      <protection locked="0"/>
    </xf>
    <xf numFmtId="0" fontId="2" fillId="0" borderId="0" xfId="2" applyFont="1" applyAlignment="1">
      <alignment horizontal="left" vertical="top" wrapText="1" indent="2"/>
    </xf>
    <xf numFmtId="0" fontId="3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130" zoomScaleNormal="130" workbookViewId="0">
      <selection activeCell="A4" sqref="A4:J4"/>
    </sheetView>
  </sheetViews>
  <sheetFormatPr defaultColWidth="9.33203125" defaultRowHeight="12.75" x14ac:dyDescent="0.2"/>
  <cols>
    <col min="1" max="1" width="3.33203125" style="7" customWidth="1"/>
    <col min="2" max="2" width="30.83203125" style="16" customWidth="1"/>
    <col min="3" max="3" width="7.1640625" style="2" customWidth="1"/>
    <col min="4" max="4" width="8.5" style="2" customWidth="1"/>
    <col min="5" max="5" width="8.6640625" style="2" bestFit="1" customWidth="1"/>
    <col min="6" max="6" width="9" style="2" bestFit="1" customWidth="1"/>
    <col min="7" max="7" width="7" style="2" bestFit="1" customWidth="1"/>
    <col min="8" max="8" width="6.6640625" style="2" bestFit="1" customWidth="1"/>
    <col min="9" max="9" width="8" style="2" bestFit="1" customWidth="1"/>
    <col min="10" max="10" width="7.5" style="2" customWidth="1"/>
    <col min="11" max="16384" width="9.33203125" style="2"/>
  </cols>
  <sheetData>
    <row r="1" spans="1:12" x14ac:dyDescent="0.2">
      <c r="B1" s="8" t="s">
        <v>12</v>
      </c>
    </row>
    <row r="2" spans="1:12" x14ac:dyDescent="0.2">
      <c r="B2" s="8" t="s">
        <v>13</v>
      </c>
    </row>
    <row r="3" spans="1:12" x14ac:dyDescent="0.2">
      <c r="B3" s="8"/>
    </row>
    <row r="4" spans="1:12" x14ac:dyDescent="0.2">
      <c r="A4" s="52" t="s">
        <v>43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x14ac:dyDescent="0.2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</row>
    <row r="6" spans="1:12" ht="27" x14ac:dyDescent="0.2">
      <c r="A6" s="41" t="s">
        <v>0</v>
      </c>
      <c r="B6" s="42" t="s">
        <v>1</v>
      </c>
      <c r="C6" s="42" t="s">
        <v>14</v>
      </c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</row>
    <row r="7" spans="1:12" s="9" customFormat="1" ht="8.25" x14ac:dyDescent="0.2">
      <c r="A7" s="23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</row>
    <row r="8" spans="1:12" ht="180" customHeight="1" x14ac:dyDescent="0.2">
      <c r="A8" s="39">
        <v>1</v>
      </c>
      <c r="B8" s="40" t="s">
        <v>29</v>
      </c>
      <c r="C8" s="29">
        <v>25</v>
      </c>
      <c r="D8" s="30" t="s">
        <v>9</v>
      </c>
      <c r="E8" s="31"/>
      <c r="F8" s="32">
        <f t="shared" ref="F8:F28" si="0">ROUND((C8*E8),2)</f>
        <v>0</v>
      </c>
      <c r="G8" s="33"/>
      <c r="H8" s="30">
        <f t="shared" ref="H8:H32" si="1">ROUND((F8*G8),2)</f>
        <v>0</v>
      </c>
      <c r="I8" s="30">
        <f t="shared" ref="I8:I32" si="2">ROUND((F8+H8),2)</f>
        <v>0</v>
      </c>
      <c r="J8" s="5"/>
    </row>
    <row r="9" spans="1:12" ht="31.5" x14ac:dyDescent="0.2">
      <c r="A9" s="39">
        <v>2</v>
      </c>
      <c r="B9" s="44" t="s">
        <v>19</v>
      </c>
      <c r="C9" s="29">
        <v>260</v>
      </c>
      <c r="D9" s="30" t="s">
        <v>15</v>
      </c>
      <c r="E9" s="31"/>
      <c r="F9" s="32">
        <f t="shared" si="0"/>
        <v>0</v>
      </c>
      <c r="G9" s="33"/>
      <c r="H9" s="30">
        <f t="shared" si="1"/>
        <v>0</v>
      </c>
      <c r="I9" s="30">
        <f t="shared" si="2"/>
        <v>0</v>
      </c>
      <c r="J9" s="5"/>
    </row>
    <row r="10" spans="1:12" ht="31.5" x14ac:dyDescent="0.2">
      <c r="A10" s="39">
        <v>3</v>
      </c>
      <c r="B10" s="40" t="s">
        <v>20</v>
      </c>
      <c r="C10" s="29">
        <v>460</v>
      </c>
      <c r="D10" s="30" t="s">
        <v>15</v>
      </c>
      <c r="E10" s="31"/>
      <c r="F10" s="32">
        <f t="shared" si="0"/>
        <v>0</v>
      </c>
      <c r="G10" s="33"/>
      <c r="H10" s="30">
        <f t="shared" si="1"/>
        <v>0</v>
      </c>
      <c r="I10" s="30">
        <f t="shared" si="2"/>
        <v>0</v>
      </c>
      <c r="J10" s="5"/>
    </row>
    <row r="11" spans="1:12" ht="31.5" x14ac:dyDescent="0.2">
      <c r="A11" s="39">
        <v>4</v>
      </c>
      <c r="B11" s="40" t="s">
        <v>31</v>
      </c>
      <c r="C11" s="29">
        <v>130</v>
      </c>
      <c r="D11" s="30" t="s">
        <v>15</v>
      </c>
      <c r="E11" s="31"/>
      <c r="F11" s="32">
        <f t="shared" si="0"/>
        <v>0</v>
      </c>
      <c r="G11" s="33"/>
      <c r="H11" s="30">
        <f t="shared" si="1"/>
        <v>0</v>
      </c>
      <c r="I11" s="30">
        <f t="shared" si="2"/>
        <v>0</v>
      </c>
      <c r="J11" s="5"/>
    </row>
    <row r="12" spans="1:12" s="13" customFormat="1" ht="45" customHeight="1" x14ac:dyDescent="0.2">
      <c r="A12" s="39">
        <v>5</v>
      </c>
      <c r="B12" s="45" t="s">
        <v>32</v>
      </c>
      <c r="C12" s="34">
        <v>170</v>
      </c>
      <c r="D12" s="35" t="s">
        <v>15</v>
      </c>
      <c r="E12" s="36"/>
      <c r="F12" s="37">
        <f t="shared" si="0"/>
        <v>0</v>
      </c>
      <c r="G12" s="38"/>
      <c r="H12" s="35">
        <f t="shared" si="1"/>
        <v>0</v>
      </c>
      <c r="I12" s="35">
        <f t="shared" si="2"/>
        <v>0</v>
      </c>
      <c r="J12" s="12"/>
    </row>
    <row r="13" spans="1:12" s="13" customFormat="1" ht="21.75" customHeight="1" x14ac:dyDescent="0.2">
      <c r="A13" s="39">
        <v>6</v>
      </c>
      <c r="B13" s="45" t="s">
        <v>21</v>
      </c>
      <c r="C13" s="34">
        <v>600</v>
      </c>
      <c r="D13" s="35" t="s">
        <v>15</v>
      </c>
      <c r="E13" s="36"/>
      <c r="F13" s="37">
        <f t="shared" si="0"/>
        <v>0</v>
      </c>
      <c r="G13" s="38"/>
      <c r="H13" s="35">
        <f t="shared" si="1"/>
        <v>0</v>
      </c>
      <c r="I13" s="35">
        <f t="shared" si="2"/>
        <v>0</v>
      </c>
      <c r="J13" s="12"/>
      <c r="L13" s="14"/>
    </row>
    <row r="14" spans="1:12" s="13" customFormat="1" ht="42" x14ac:dyDescent="0.2">
      <c r="A14" s="39">
        <v>7</v>
      </c>
      <c r="B14" s="45" t="s">
        <v>33</v>
      </c>
      <c r="C14" s="34">
        <v>50</v>
      </c>
      <c r="D14" s="35" t="s">
        <v>15</v>
      </c>
      <c r="E14" s="36"/>
      <c r="F14" s="37">
        <f t="shared" si="0"/>
        <v>0</v>
      </c>
      <c r="G14" s="38"/>
      <c r="H14" s="35">
        <f t="shared" si="1"/>
        <v>0</v>
      </c>
      <c r="I14" s="35">
        <f t="shared" si="2"/>
        <v>0</v>
      </c>
      <c r="J14" s="12"/>
    </row>
    <row r="15" spans="1:12" s="13" customFormat="1" ht="52.5" x14ac:dyDescent="0.2">
      <c r="A15" s="39">
        <v>8</v>
      </c>
      <c r="B15" s="46" t="s">
        <v>22</v>
      </c>
      <c r="C15" s="34">
        <v>160</v>
      </c>
      <c r="D15" s="35" t="s">
        <v>15</v>
      </c>
      <c r="E15" s="36"/>
      <c r="F15" s="37">
        <f t="shared" si="0"/>
        <v>0</v>
      </c>
      <c r="G15" s="38"/>
      <c r="H15" s="35">
        <f t="shared" si="1"/>
        <v>0</v>
      </c>
      <c r="I15" s="35">
        <f t="shared" si="2"/>
        <v>0</v>
      </c>
      <c r="J15" s="12"/>
    </row>
    <row r="16" spans="1:12" s="13" customFormat="1" ht="82.5" customHeight="1" x14ac:dyDescent="0.2">
      <c r="A16" s="39">
        <v>9</v>
      </c>
      <c r="B16" s="40" t="s">
        <v>37</v>
      </c>
      <c r="C16" s="34">
        <v>100</v>
      </c>
      <c r="D16" s="35" t="s">
        <v>15</v>
      </c>
      <c r="E16" s="36"/>
      <c r="F16" s="37">
        <f t="shared" si="0"/>
        <v>0</v>
      </c>
      <c r="G16" s="38"/>
      <c r="H16" s="35">
        <f t="shared" si="1"/>
        <v>0</v>
      </c>
      <c r="I16" s="35">
        <f t="shared" si="2"/>
        <v>0</v>
      </c>
      <c r="J16" s="12"/>
    </row>
    <row r="17" spans="1:10" ht="42" x14ac:dyDescent="0.2">
      <c r="A17" s="39">
        <v>10</v>
      </c>
      <c r="B17" s="45" t="s">
        <v>35</v>
      </c>
      <c r="C17" s="43">
        <v>150</v>
      </c>
      <c r="D17" s="30" t="s">
        <v>15</v>
      </c>
      <c r="E17" s="31"/>
      <c r="F17" s="32">
        <f t="shared" si="0"/>
        <v>0</v>
      </c>
      <c r="G17" s="33"/>
      <c r="H17" s="30">
        <f t="shared" si="1"/>
        <v>0</v>
      </c>
      <c r="I17" s="30">
        <f t="shared" si="2"/>
        <v>0</v>
      </c>
      <c r="J17" s="5"/>
    </row>
    <row r="18" spans="1:10" ht="42" x14ac:dyDescent="0.2">
      <c r="A18" s="39">
        <v>11</v>
      </c>
      <c r="B18" s="40" t="s">
        <v>23</v>
      </c>
      <c r="C18" s="29">
        <v>130</v>
      </c>
      <c r="D18" s="30" t="s">
        <v>15</v>
      </c>
      <c r="E18" s="31"/>
      <c r="F18" s="32">
        <f t="shared" si="0"/>
        <v>0</v>
      </c>
      <c r="G18" s="33"/>
      <c r="H18" s="30">
        <f t="shared" si="1"/>
        <v>0</v>
      </c>
      <c r="I18" s="30">
        <f t="shared" si="2"/>
        <v>0</v>
      </c>
      <c r="J18" s="5"/>
    </row>
    <row r="19" spans="1:10" ht="51" customHeight="1" x14ac:dyDescent="0.2">
      <c r="A19" s="39">
        <v>12</v>
      </c>
      <c r="B19" s="40" t="s">
        <v>36</v>
      </c>
      <c r="C19" s="29">
        <v>16</v>
      </c>
      <c r="D19" s="30" t="s">
        <v>15</v>
      </c>
      <c r="E19" s="31"/>
      <c r="F19" s="32">
        <f t="shared" si="0"/>
        <v>0</v>
      </c>
      <c r="G19" s="33"/>
      <c r="H19" s="30">
        <f t="shared" si="1"/>
        <v>0</v>
      </c>
      <c r="I19" s="30">
        <f t="shared" si="2"/>
        <v>0</v>
      </c>
      <c r="J19" s="5"/>
    </row>
    <row r="20" spans="1:10" ht="42" x14ac:dyDescent="0.2">
      <c r="A20" s="39">
        <v>13</v>
      </c>
      <c r="B20" s="40" t="s">
        <v>24</v>
      </c>
      <c r="C20" s="29">
        <v>103</v>
      </c>
      <c r="D20" s="30" t="s">
        <v>15</v>
      </c>
      <c r="E20" s="31"/>
      <c r="F20" s="32">
        <f t="shared" si="0"/>
        <v>0</v>
      </c>
      <c r="G20" s="33"/>
      <c r="H20" s="30">
        <f t="shared" si="1"/>
        <v>0</v>
      </c>
      <c r="I20" s="30">
        <f t="shared" si="2"/>
        <v>0</v>
      </c>
      <c r="J20" s="5"/>
    </row>
    <row r="21" spans="1:10" ht="42" x14ac:dyDescent="0.2">
      <c r="A21" s="39">
        <v>14</v>
      </c>
      <c r="B21" s="40" t="s">
        <v>25</v>
      </c>
      <c r="C21" s="29">
        <v>150</v>
      </c>
      <c r="D21" s="30" t="s">
        <v>15</v>
      </c>
      <c r="E21" s="31"/>
      <c r="F21" s="32">
        <f t="shared" si="0"/>
        <v>0</v>
      </c>
      <c r="G21" s="33"/>
      <c r="H21" s="30">
        <f t="shared" si="1"/>
        <v>0</v>
      </c>
      <c r="I21" s="30">
        <f t="shared" si="2"/>
        <v>0</v>
      </c>
      <c r="J21" s="5"/>
    </row>
    <row r="22" spans="1:10" ht="31.5" x14ac:dyDescent="0.2">
      <c r="A22" s="39">
        <v>15</v>
      </c>
      <c r="B22" s="40" t="s">
        <v>26</v>
      </c>
      <c r="C22" s="29">
        <v>200</v>
      </c>
      <c r="D22" s="30" t="s">
        <v>15</v>
      </c>
      <c r="E22" s="31"/>
      <c r="F22" s="32">
        <f t="shared" si="0"/>
        <v>0</v>
      </c>
      <c r="G22" s="33"/>
      <c r="H22" s="30">
        <f t="shared" si="1"/>
        <v>0</v>
      </c>
      <c r="I22" s="30">
        <f t="shared" si="2"/>
        <v>0</v>
      </c>
      <c r="J22" s="5"/>
    </row>
    <row r="23" spans="1:10" x14ac:dyDescent="0.2">
      <c r="A23" s="39">
        <v>16</v>
      </c>
      <c r="B23" s="44" t="s">
        <v>42</v>
      </c>
      <c r="C23" s="29">
        <v>30</v>
      </c>
      <c r="D23" s="30" t="s">
        <v>15</v>
      </c>
      <c r="E23" s="31"/>
      <c r="F23" s="32">
        <f t="shared" si="0"/>
        <v>0</v>
      </c>
      <c r="G23" s="33"/>
      <c r="H23" s="30">
        <f t="shared" si="1"/>
        <v>0</v>
      </c>
      <c r="I23" s="30">
        <f t="shared" si="2"/>
        <v>0</v>
      </c>
      <c r="J23" s="5"/>
    </row>
    <row r="24" spans="1:10" x14ac:dyDescent="0.2">
      <c r="A24" s="39">
        <v>17</v>
      </c>
      <c r="B24" s="44" t="s">
        <v>39</v>
      </c>
      <c r="C24" s="29">
        <v>30</v>
      </c>
      <c r="D24" s="30" t="s">
        <v>15</v>
      </c>
      <c r="E24" s="31"/>
      <c r="F24" s="32">
        <f t="shared" si="0"/>
        <v>0</v>
      </c>
      <c r="G24" s="33"/>
      <c r="H24" s="30">
        <f t="shared" si="1"/>
        <v>0</v>
      </c>
      <c r="I24" s="30">
        <f t="shared" si="2"/>
        <v>0</v>
      </c>
      <c r="J24" s="5"/>
    </row>
    <row r="25" spans="1:10" x14ac:dyDescent="0.2">
      <c r="A25" s="39">
        <v>18</v>
      </c>
      <c r="B25" s="44" t="s">
        <v>17</v>
      </c>
      <c r="C25" s="29">
        <v>80</v>
      </c>
      <c r="D25" s="30" t="s">
        <v>15</v>
      </c>
      <c r="E25" s="31"/>
      <c r="F25" s="32">
        <f t="shared" si="0"/>
        <v>0</v>
      </c>
      <c r="G25" s="33"/>
      <c r="H25" s="30">
        <f t="shared" si="1"/>
        <v>0</v>
      </c>
      <c r="I25" s="30">
        <f t="shared" si="2"/>
        <v>0</v>
      </c>
      <c r="J25" s="5"/>
    </row>
    <row r="26" spans="1:10" ht="52.5" x14ac:dyDescent="0.2">
      <c r="A26" s="39">
        <v>19</v>
      </c>
      <c r="B26" s="40" t="s">
        <v>27</v>
      </c>
      <c r="C26" s="29">
        <v>150</v>
      </c>
      <c r="D26" s="30" t="s">
        <v>15</v>
      </c>
      <c r="E26" s="31"/>
      <c r="F26" s="32">
        <f t="shared" si="0"/>
        <v>0</v>
      </c>
      <c r="G26" s="33"/>
      <c r="H26" s="30">
        <f t="shared" si="1"/>
        <v>0</v>
      </c>
      <c r="I26" s="30">
        <f t="shared" si="2"/>
        <v>0</v>
      </c>
      <c r="J26" s="5"/>
    </row>
    <row r="27" spans="1:10" ht="45.75" customHeight="1" x14ac:dyDescent="0.2">
      <c r="A27" s="39">
        <v>20</v>
      </c>
      <c r="B27" s="40" t="s">
        <v>44</v>
      </c>
      <c r="C27" s="29">
        <v>30</v>
      </c>
      <c r="D27" s="30" t="s">
        <v>15</v>
      </c>
      <c r="E27" s="31"/>
      <c r="F27" s="32">
        <f t="shared" si="0"/>
        <v>0</v>
      </c>
      <c r="G27" s="33"/>
      <c r="H27" s="30">
        <f t="shared" si="1"/>
        <v>0</v>
      </c>
      <c r="I27" s="30">
        <f t="shared" si="2"/>
        <v>0</v>
      </c>
      <c r="J27" s="5"/>
    </row>
    <row r="28" spans="1:10" ht="42" x14ac:dyDescent="0.2">
      <c r="A28" s="39">
        <v>21</v>
      </c>
      <c r="B28" s="44" t="s">
        <v>28</v>
      </c>
      <c r="C28" s="29">
        <v>10</v>
      </c>
      <c r="D28" s="30" t="s">
        <v>9</v>
      </c>
      <c r="E28" s="31"/>
      <c r="F28" s="32">
        <f t="shared" si="0"/>
        <v>0</v>
      </c>
      <c r="G28" s="33"/>
      <c r="H28" s="30">
        <f t="shared" si="1"/>
        <v>0</v>
      </c>
      <c r="I28" s="30">
        <f t="shared" si="2"/>
        <v>0</v>
      </c>
      <c r="J28" s="5"/>
    </row>
    <row r="29" spans="1:10" s="13" customFormat="1" ht="31.5" x14ac:dyDescent="0.2">
      <c r="A29" s="39">
        <v>22</v>
      </c>
      <c r="B29" s="45" t="s">
        <v>38</v>
      </c>
      <c r="C29" s="34">
        <v>120</v>
      </c>
      <c r="D29" s="35" t="s">
        <v>15</v>
      </c>
      <c r="E29" s="36"/>
      <c r="F29" s="37">
        <f>ROUND((C29*E29),2)</f>
        <v>0</v>
      </c>
      <c r="G29" s="38"/>
      <c r="H29" s="35">
        <f t="shared" si="1"/>
        <v>0</v>
      </c>
      <c r="I29" s="35">
        <f t="shared" si="2"/>
        <v>0</v>
      </c>
      <c r="J29" s="12"/>
    </row>
    <row r="30" spans="1:10" ht="186.75" customHeight="1" x14ac:dyDescent="0.2">
      <c r="A30" s="39">
        <v>23</v>
      </c>
      <c r="B30" s="44" t="s">
        <v>41</v>
      </c>
      <c r="C30" s="29">
        <v>80</v>
      </c>
      <c r="D30" s="30" t="s">
        <v>15</v>
      </c>
      <c r="E30" s="31"/>
      <c r="F30" s="37">
        <f>ROUND((C30*E30),2)</f>
        <v>0</v>
      </c>
      <c r="G30" s="33"/>
      <c r="H30" s="30">
        <f t="shared" si="1"/>
        <v>0</v>
      </c>
      <c r="I30" s="30">
        <f t="shared" si="2"/>
        <v>0</v>
      </c>
      <c r="J30" s="5"/>
    </row>
    <row r="31" spans="1:10" s="16" customFormat="1" x14ac:dyDescent="0.2">
      <c r="A31" s="39">
        <v>24</v>
      </c>
      <c r="B31" s="15" t="s">
        <v>16</v>
      </c>
      <c r="C31" s="1">
        <v>150</v>
      </c>
      <c r="D31" s="3" t="s">
        <v>15</v>
      </c>
      <c r="E31" s="10"/>
      <c r="F31" s="11">
        <f>ROUND((C31*E31),2)</f>
        <v>0</v>
      </c>
      <c r="G31" s="4"/>
      <c r="H31" s="3">
        <f t="shared" si="1"/>
        <v>0</v>
      </c>
      <c r="I31" s="3">
        <f t="shared" si="2"/>
        <v>0</v>
      </c>
      <c r="J31" s="5"/>
    </row>
    <row r="32" spans="1:10" s="16" customFormat="1" ht="22.5" x14ac:dyDescent="0.2">
      <c r="A32" s="39">
        <v>25</v>
      </c>
      <c r="B32" s="15" t="s">
        <v>40</v>
      </c>
      <c r="C32" s="1">
        <v>80</v>
      </c>
      <c r="D32" s="3" t="s">
        <v>15</v>
      </c>
      <c r="E32" s="17"/>
      <c r="F32" s="11">
        <f>ROUND((C32*E32),2)</f>
        <v>0</v>
      </c>
      <c r="G32" s="4"/>
      <c r="H32" s="3">
        <f t="shared" si="1"/>
        <v>0</v>
      </c>
      <c r="I32" s="3">
        <f t="shared" si="2"/>
        <v>0</v>
      </c>
      <c r="J32" s="18"/>
    </row>
    <row r="33" spans="1:10" x14ac:dyDescent="0.2">
      <c r="A33" s="54" t="s">
        <v>10</v>
      </c>
      <c r="B33" s="54"/>
      <c r="C33" s="54"/>
      <c r="D33" s="54"/>
      <c r="E33" s="6"/>
      <c r="F33" s="19">
        <f>SUM(F8:F32)</f>
        <v>0</v>
      </c>
      <c r="G33" s="20"/>
      <c r="H33" s="21">
        <f>SUM(H8:H32)</f>
        <v>0</v>
      </c>
      <c r="I33" s="21">
        <f>SUM(I8:I32)</f>
        <v>0</v>
      </c>
      <c r="J33" s="6"/>
    </row>
    <row r="34" spans="1:10" x14ac:dyDescent="0.2">
      <c r="A34" s="55" t="s">
        <v>11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0" ht="48.75" customHeight="1" x14ac:dyDescent="0.2">
      <c r="A35" s="51" t="s">
        <v>30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s="22" customFormat="1" ht="21.75" customHeight="1" x14ac:dyDescent="0.2">
      <c r="A36" s="51" t="s">
        <v>34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s="25" customFormat="1" ht="36.7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</row>
    <row r="38" spans="1:10" s="25" customFormat="1" ht="9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s="25" customFormat="1" ht="12.75" customHeight="1" x14ac:dyDescent="0.2">
      <c r="A39" s="27"/>
      <c r="B39" s="27"/>
      <c r="C39" s="27"/>
      <c r="D39" s="48"/>
      <c r="E39" s="48"/>
      <c r="F39" s="48"/>
      <c r="G39" s="48"/>
      <c r="H39" s="48"/>
      <c r="I39" s="48"/>
      <c r="J39" s="48"/>
    </row>
    <row r="40" spans="1:10" s="25" customFormat="1" ht="19.5" customHeight="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28"/>
    </row>
  </sheetData>
  <sheetProtection algorithmName="SHA-512" hashValue="lsGh0p7NRGCWUExcMUFOwpyOGgEtVIFFIHx5JH1w0XVgD26ETh6ixtZSXkREBpZdCnKoN0HZVljoU8J8kRYfmw==" saltValue="5mP9azMZHHEIOTxboCI1Lw==" spinCount="100000" sheet="1" objects="1" scenarios="1"/>
  <sortState ref="B6:B30">
    <sortCondition ref="B5"/>
  </sortState>
  <mergeCells count="9">
    <mergeCell ref="A37:J37"/>
    <mergeCell ref="D39:J39"/>
    <mergeCell ref="A40:I40"/>
    <mergeCell ref="A36:J36"/>
    <mergeCell ref="A4:J4"/>
    <mergeCell ref="A5:J5"/>
    <mergeCell ref="A33:D33"/>
    <mergeCell ref="A34:J34"/>
    <mergeCell ref="A35:J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2025-12-08T11:22:34Z</cp:lastPrinted>
  <dcterms:created xsi:type="dcterms:W3CDTF">2021-12-09T13:11:30Z</dcterms:created>
  <dcterms:modified xsi:type="dcterms:W3CDTF">2025-12-10T08:34:27Z</dcterms:modified>
</cp:coreProperties>
</file>